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4605" windowHeight="5760" tabRatio="601" activeTab="0"/>
  </bookViews>
  <sheets>
    <sheet name="COE" sheetId="1" r:id="rId1"/>
  </sheets>
  <definedNames>
    <definedName name="_xlnm.Print_Titles" localSheetId="0">'COE'!$17:$17</definedName>
  </definedNames>
  <calcPr fullCalcOnLoad="1"/>
</workbook>
</file>

<file path=xl/sharedStrings.xml><?xml version="1.0" encoding="utf-8"?>
<sst xmlns="http://schemas.openxmlformats.org/spreadsheetml/2006/main" count="176" uniqueCount="163">
  <si>
    <t>DESCRIPTION</t>
  </si>
  <si>
    <t>QUANTITY</t>
  </si>
  <si>
    <t>Tie Tac</t>
  </si>
  <si>
    <t>C203</t>
  </si>
  <si>
    <t>C208</t>
  </si>
  <si>
    <t>C260</t>
  </si>
  <si>
    <t>C265</t>
  </si>
  <si>
    <t>C267</t>
  </si>
  <si>
    <t>C270</t>
  </si>
  <si>
    <t>C275</t>
  </si>
  <si>
    <t>C298</t>
  </si>
  <si>
    <t>C300</t>
  </si>
  <si>
    <t>C308</t>
  </si>
  <si>
    <t>C310</t>
  </si>
  <si>
    <t>C314</t>
  </si>
  <si>
    <t>C316</t>
  </si>
  <si>
    <t>C327</t>
  </si>
  <si>
    <t>C328</t>
  </si>
  <si>
    <t>C334</t>
  </si>
  <si>
    <t>C335</t>
  </si>
  <si>
    <t>C337</t>
  </si>
  <si>
    <t>C340</t>
  </si>
  <si>
    <t>C342</t>
  </si>
  <si>
    <t>C377</t>
  </si>
  <si>
    <t>C381</t>
  </si>
  <si>
    <t>C387</t>
  </si>
  <si>
    <t>C388</t>
  </si>
  <si>
    <t>C391</t>
  </si>
  <si>
    <t>C392</t>
  </si>
  <si>
    <t>C421</t>
  </si>
  <si>
    <t>C422</t>
  </si>
  <si>
    <t>C427</t>
  </si>
  <si>
    <t>C447</t>
  </si>
  <si>
    <t>C448</t>
  </si>
  <si>
    <t>C453</t>
  </si>
  <si>
    <t>C484</t>
  </si>
  <si>
    <t>C486</t>
  </si>
  <si>
    <t>C508</t>
  </si>
  <si>
    <t>C512</t>
  </si>
  <si>
    <t>C530</t>
  </si>
  <si>
    <t>Tie Bar</t>
  </si>
  <si>
    <t>C537</t>
  </si>
  <si>
    <t>C538</t>
  </si>
  <si>
    <t>C539</t>
  </si>
  <si>
    <t>C540</t>
  </si>
  <si>
    <t>C547</t>
  </si>
  <si>
    <t>C548</t>
  </si>
  <si>
    <t>C555</t>
  </si>
  <si>
    <t>C557</t>
  </si>
  <si>
    <t>C558</t>
  </si>
  <si>
    <t>C560</t>
  </si>
  <si>
    <t>C564</t>
  </si>
  <si>
    <t>C570</t>
  </si>
  <si>
    <t>C571</t>
  </si>
  <si>
    <t>C574</t>
  </si>
  <si>
    <t>C578</t>
  </si>
  <si>
    <t>C587</t>
  </si>
  <si>
    <t>C591</t>
  </si>
  <si>
    <t>C602</t>
  </si>
  <si>
    <t>C603</t>
  </si>
  <si>
    <t>C618</t>
  </si>
  <si>
    <t>C620</t>
  </si>
  <si>
    <t>*</t>
  </si>
  <si>
    <t>**</t>
  </si>
  <si>
    <t>Rain Hat Cover</t>
  </si>
  <si>
    <t>Embossed Hat Band</t>
  </si>
  <si>
    <t>Maternity Jumper</t>
  </si>
  <si>
    <t>UNIT PRICE</t>
  </si>
  <si>
    <t>CUSTOMER ORDER #</t>
  </si>
  <si>
    <t>EXTENDED PRICE</t>
  </si>
  <si>
    <t>NAME</t>
  </si>
  <si>
    <t>ACCOUNT #</t>
  </si>
  <si>
    <t>PHONE #</t>
  </si>
  <si>
    <t>NAME TAG INFORMATION</t>
  </si>
  <si>
    <t>SIZE</t>
  </si>
  <si>
    <t>Unisex Bib Coverall</t>
  </si>
  <si>
    <t>TOTAL ORDER AMOUNT</t>
  </si>
  <si>
    <t>(VF CLIN#)</t>
  </si>
  <si>
    <t>C532</t>
  </si>
  <si>
    <t>C621</t>
  </si>
  <si>
    <t>C622</t>
  </si>
  <si>
    <t>C623</t>
  </si>
  <si>
    <t>Woman's Tie Bar</t>
  </si>
  <si>
    <t>CORPS OF ENGINEERS</t>
  </si>
  <si>
    <t>CATEGORY:</t>
  </si>
  <si>
    <t>PERSONAL FUNDS APPLIED:</t>
  </si>
  <si>
    <t>Credit Card Name</t>
  </si>
  <si>
    <t>Credit Card #</t>
  </si>
  <si>
    <t>Expiration Date</t>
  </si>
  <si>
    <t>Type of Credit Card</t>
  </si>
  <si>
    <t>Mastercard / Visa</t>
  </si>
  <si>
    <t>BC</t>
  </si>
  <si>
    <t>BCD</t>
  </si>
  <si>
    <t>LOCATION</t>
  </si>
  <si>
    <t>C626</t>
  </si>
  <si>
    <t>C627</t>
  </si>
  <si>
    <t>C628</t>
  </si>
  <si>
    <t>C629</t>
  </si>
  <si>
    <t>C630</t>
  </si>
  <si>
    <t>Male Fleece Jacket</t>
  </si>
  <si>
    <t>Female Fleece Jacket</t>
  </si>
  <si>
    <t>Hat Castle</t>
  </si>
  <si>
    <t>Tie, Male,  Clip-On, Long 19"</t>
  </si>
  <si>
    <t>Tie, Male, Clip-On, Extra Long 22"</t>
  </si>
  <si>
    <t>Tie, Male, Clip-On, Regular Length 17"</t>
  </si>
  <si>
    <t>Tie, Male, Four-in-Hand</t>
  </si>
  <si>
    <t>Tie, Female, Clip-On 14"</t>
  </si>
  <si>
    <t>Tie, Female, Cross-Over</t>
  </si>
  <si>
    <t>Female Rain / Wind Pants</t>
  </si>
  <si>
    <t>Vest, Male with Badge Tab</t>
  </si>
  <si>
    <t>Vest, Female with Badge Tab</t>
  </si>
  <si>
    <t>Summer Ball Cap</t>
  </si>
  <si>
    <t>Winter Ball Cap</t>
  </si>
  <si>
    <t>Long Sleeve Maternity Smock</t>
  </si>
  <si>
    <t>Short Sleeve Maternity Smock</t>
  </si>
  <si>
    <t>Male Raincoat</t>
  </si>
  <si>
    <t>Female Raincoat</t>
  </si>
  <si>
    <t xml:space="preserve">Belt, Leather Duty </t>
  </si>
  <si>
    <t xml:space="preserve">Cap, Fur Trooper </t>
  </si>
  <si>
    <t>Cap, Acrylic Ski</t>
  </si>
  <si>
    <t xml:space="preserve">Cap, Wool Ski </t>
  </si>
  <si>
    <t xml:space="preserve">Hat, Felt Winter </t>
  </si>
  <si>
    <t>Hat, Straw Summer</t>
  </si>
  <si>
    <t>Hood, Male Uninsulated Goretex</t>
  </si>
  <si>
    <t xml:space="preserve">Hood, Male Insulated Goretex </t>
  </si>
  <si>
    <t xml:space="preserve">Hood, Female Uninsulated Goretex </t>
  </si>
  <si>
    <t xml:space="preserve">Hood, Female Insulated Goretex </t>
  </si>
  <si>
    <t xml:space="preserve">Jacket, Male Duty </t>
  </si>
  <si>
    <t>Jacket, Male Windbreaker</t>
  </si>
  <si>
    <t xml:space="preserve">Jacket, Female Duty </t>
  </si>
  <si>
    <t>Jacket, Female Windbreaker</t>
  </si>
  <si>
    <t xml:space="preserve">Jeans, Male </t>
  </si>
  <si>
    <t xml:space="preserve">Jeans, Female </t>
  </si>
  <si>
    <t>Overshell,Female Hip Length Overshell Jacket</t>
  </si>
  <si>
    <t>Overshell, Male Hip Length Overshell Jacket</t>
  </si>
  <si>
    <t>Parka, Male Hip Length Parka</t>
  </si>
  <si>
    <t>Parka, Male Waist Length Parka</t>
  </si>
  <si>
    <t>Parka, Female Hip Length Parka</t>
  </si>
  <si>
    <t>Parka, Female Waist Length Parka</t>
  </si>
  <si>
    <t>Shirt, Male Long Sleeve Duty Shirt</t>
  </si>
  <si>
    <t>Shirt, Male Short Sleeve Duty Shirt</t>
  </si>
  <si>
    <t>Shirt, Male Short Sleeve Lightweight Shirt</t>
  </si>
  <si>
    <t>Shirt, Female Long Sleeve Duty Shirt</t>
  </si>
  <si>
    <t>Shirt, Female Short Sleeve Duty Shirt</t>
  </si>
  <si>
    <t>Shirt, Female Short Sleeve Lightweight Shirt</t>
  </si>
  <si>
    <t>Skirt, Warm Weather Skirt</t>
  </si>
  <si>
    <t>Skirt, Cool Weather Skirt</t>
  </si>
  <si>
    <t>Strap, Leather Chin Strap</t>
  </si>
  <si>
    <t>Sweater, Unisex Pullover Sweater</t>
  </si>
  <si>
    <t>Trousers, Male Warm Weather Trousers</t>
  </si>
  <si>
    <t>Trousers, Male Cool Weather Trousers</t>
  </si>
  <si>
    <t>Trousers, Male Twill Trousers</t>
  </si>
  <si>
    <t>Trousers, Male Rain / Wind Pants</t>
  </si>
  <si>
    <t>Trousers, Maternity Trousers</t>
  </si>
  <si>
    <t>Trousers, Female Cool Weather Trouser</t>
  </si>
  <si>
    <t>Trousers, Female Twill Trousers</t>
  </si>
  <si>
    <t>Trousers, Female Warm Weather Trousers</t>
  </si>
  <si>
    <t>Shorts, Male Cargo Shorts</t>
  </si>
  <si>
    <t>Shorts, Female Cargo Shorts</t>
  </si>
  <si>
    <t>(Place an "X" next to your category)</t>
  </si>
  <si>
    <t>LESS ALLOWANCE APPLIED</t>
  </si>
  <si>
    <t>PERSONAL FUNDS APPLIED</t>
  </si>
  <si>
    <t>SALES TAX ON PERSONAL FUNDS (If applicable)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</si>
</sst>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0;[Red]#,##0.00"/>
    <numFmt numFmtId="168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4" fontId="2" fillId="0" borderId="1" xfId="17" applyFont="1" applyBorder="1" applyAlignment="1">
      <alignment/>
    </xf>
    <xf numFmtId="44" fontId="2" fillId="0" borderId="2" xfId="17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44" fontId="2" fillId="0" borderId="1" xfId="17" applyFont="1" applyFill="1" applyBorder="1" applyAlignment="1">
      <alignment/>
    </xf>
    <xf numFmtId="44" fontId="3" fillId="0" borderId="1" xfId="17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 horizontal="center" wrapText="1"/>
    </xf>
    <xf numFmtId="44" fontId="2" fillId="0" borderId="5" xfId="17" applyFont="1" applyBorder="1" applyAlignment="1">
      <alignment/>
    </xf>
    <xf numFmtId="44" fontId="2" fillId="0" borderId="6" xfId="17" applyFont="1" applyBorder="1" applyAlignment="1">
      <alignment/>
    </xf>
    <xf numFmtId="44" fontId="2" fillId="0" borderId="6" xfId="17" applyFont="1" applyFill="1" applyBorder="1" applyAlignment="1">
      <alignment/>
    </xf>
    <xf numFmtId="44" fontId="3" fillId="0" borderId="6" xfId="17" applyFont="1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/>
    </xf>
    <xf numFmtId="44" fontId="0" fillId="0" borderId="1" xfId="17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4" fontId="2" fillId="0" borderId="0" xfId="17" applyFont="1" applyFill="1" applyBorder="1" applyAlignment="1">
      <alignment/>
    </xf>
    <xf numFmtId="44" fontId="0" fillId="0" borderId="0" xfId="17" applyBorder="1" applyAlignment="1">
      <alignment/>
    </xf>
    <xf numFmtId="0" fontId="0" fillId="0" borderId="3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workbookViewId="0" topLeftCell="B1">
      <selection activeCell="B1" sqref="B1"/>
    </sheetView>
  </sheetViews>
  <sheetFormatPr defaultColWidth="9.140625" defaultRowHeight="12.75"/>
  <cols>
    <col min="1" max="1" width="3.421875" style="10" hidden="1" customWidth="1"/>
    <col min="2" max="2" width="13.7109375" style="10" customWidth="1"/>
    <col min="3" max="3" width="16.140625" style="10" customWidth="1"/>
    <col min="4" max="4" width="11.28125" style="10" customWidth="1"/>
    <col min="5" max="5" width="11.421875" style="0" customWidth="1"/>
    <col min="6" max="6" width="53.7109375" style="0" customWidth="1"/>
    <col min="7" max="7" width="0" style="0" hidden="1" customWidth="1"/>
    <col min="8" max="8" width="11.8515625" style="0" hidden="1" customWidth="1"/>
    <col min="9" max="9" width="13.00390625" style="0" hidden="1" customWidth="1"/>
    <col min="10" max="10" width="0" style="0" hidden="1" customWidth="1"/>
    <col min="11" max="11" width="9.28125" style="0" hidden="1" customWidth="1"/>
    <col min="12" max="12" width="10.140625" style="0" customWidth="1"/>
    <col min="13" max="13" width="15.421875" style="0" customWidth="1"/>
  </cols>
  <sheetData>
    <row r="1" spans="3:6" ht="18" customHeight="1">
      <c r="C1" s="26"/>
      <c r="D1" s="26"/>
      <c r="E1" s="19"/>
      <c r="F1" s="19"/>
    </row>
    <row r="2" spans="2:7" ht="15.75" customHeight="1">
      <c r="B2" s="14"/>
      <c r="C2" s="14"/>
      <c r="D2" s="14"/>
      <c r="E2" s="14"/>
      <c r="F2" s="11"/>
      <c r="G2" s="11"/>
    </row>
    <row r="3" spans="2:5" ht="15.75" customHeight="1">
      <c r="B3" s="45" t="s">
        <v>83</v>
      </c>
      <c r="C3" s="45"/>
      <c r="D3" s="45"/>
      <c r="E3" s="45"/>
    </row>
    <row r="4" spans="2:5" ht="15.75" customHeight="1">
      <c r="B4" s="44"/>
      <c r="C4" s="44"/>
      <c r="D4" s="44"/>
      <c r="E4" s="44"/>
    </row>
    <row r="5" spans="2:4" ht="15.75" customHeight="1">
      <c r="B5"/>
      <c r="C5"/>
      <c r="D5"/>
    </row>
    <row r="6" spans="2:4" ht="15.75" customHeight="1">
      <c r="B6"/>
      <c r="C6"/>
      <c r="D6"/>
    </row>
    <row r="7" spans="2:7" ht="24" customHeight="1">
      <c r="B7" s="15" t="s">
        <v>93</v>
      </c>
      <c r="C7" s="15"/>
      <c r="D7" s="15"/>
      <c r="E7" s="16"/>
      <c r="F7" s="16"/>
      <c r="G7" s="11"/>
    </row>
    <row r="8" spans="2:10" ht="24.75" customHeight="1">
      <c r="B8" s="15" t="s">
        <v>70</v>
      </c>
      <c r="C8" s="15"/>
      <c r="D8" s="15"/>
      <c r="E8" s="15"/>
      <c r="F8" s="16"/>
      <c r="G8" s="16"/>
      <c r="H8" s="16"/>
      <c r="I8" s="16"/>
      <c r="J8" s="16"/>
    </row>
    <row r="9" spans="2:10" ht="21.75" customHeight="1">
      <c r="B9" s="17" t="s">
        <v>72</v>
      </c>
      <c r="C9" s="17"/>
      <c r="D9" s="17"/>
      <c r="E9" s="17"/>
      <c r="F9" s="18"/>
      <c r="G9" s="18"/>
      <c r="H9" s="18"/>
      <c r="I9" s="18"/>
      <c r="J9" s="18"/>
    </row>
    <row r="10" spans="2:10" ht="21.75" customHeight="1">
      <c r="B10" s="15" t="s">
        <v>71</v>
      </c>
      <c r="C10" s="15"/>
      <c r="D10" s="15"/>
      <c r="E10" s="15"/>
      <c r="F10" s="16"/>
      <c r="G10" s="16"/>
      <c r="H10" s="15" t="s">
        <v>72</v>
      </c>
      <c r="I10" s="16"/>
      <c r="J10" s="16"/>
    </row>
    <row r="11" spans="2:4" ht="15.75">
      <c r="B11"/>
      <c r="C11"/>
      <c r="D11"/>
    </row>
    <row r="12" spans="2:8" ht="24.75" customHeight="1">
      <c r="B12" s="15" t="s">
        <v>73</v>
      </c>
      <c r="C12" s="15"/>
      <c r="D12" s="15"/>
      <c r="E12" s="15"/>
      <c r="F12" s="16"/>
      <c r="G12" s="16"/>
      <c r="H12" s="16"/>
    </row>
    <row r="13" spans="2:8" ht="24.75" customHeight="1">
      <c r="B13" s="14" t="s">
        <v>84</v>
      </c>
      <c r="C13" s="14" t="s">
        <v>159</v>
      </c>
      <c r="D13" s="14"/>
      <c r="E13" s="14"/>
      <c r="F13" s="14"/>
      <c r="G13" s="11"/>
      <c r="H13" s="11"/>
    </row>
    <row r="14" spans="2:8" ht="24.75" customHeight="1">
      <c r="B14" s="14"/>
      <c r="C14" s="14" t="s">
        <v>91</v>
      </c>
      <c r="D14" s="15"/>
      <c r="E14" s="15"/>
      <c r="F14" s="15"/>
      <c r="G14" s="11"/>
      <c r="H14" s="11"/>
    </row>
    <row r="15" spans="2:8" ht="24.75" customHeight="1">
      <c r="B15" s="14"/>
      <c r="C15" s="14" t="s">
        <v>92</v>
      </c>
      <c r="D15" s="15"/>
      <c r="E15" s="17"/>
      <c r="F15" s="17"/>
      <c r="G15" s="11"/>
      <c r="H15" s="11"/>
    </row>
    <row r="17" spans="2:13" ht="30" customHeight="1">
      <c r="B17" s="20" t="s">
        <v>68</v>
      </c>
      <c r="C17" s="20" t="s">
        <v>74</v>
      </c>
      <c r="D17" s="20" t="s">
        <v>1</v>
      </c>
      <c r="E17" s="28" t="s">
        <v>77</v>
      </c>
      <c r="F17" s="20" t="s">
        <v>0</v>
      </c>
      <c r="G17" s="20"/>
      <c r="H17" s="20"/>
      <c r="I17" s="20"/>
      <c r="J17" s="20"/>
      <c r="K17" s="20"/>
      <c r="L17" s="20" t="s">
        <v>67</v>
      </c>
      <c r="M17" s="20" t="s">
        <v>69</v>
      </c>
    </row>
    <row r="18" spans="2:13" ht="15.75">
      <c r="B18" s="12">
        <v>43410</v>
      </c>
      <c r="C18" s="12"/>
      <c r="D18" s="12"/>
      <c r="E18" s="1" t="s">
        <v>3</v>
      </c>
      <c r="F18" s="2" t="s">
        <v>65</v>
      </c>
      <c r="G18" s="4">
        <v>90.3</v>
      </c>
      <c r="H18" s="4" t="e">
        <f>SUM(#REF!*0.01)</f>
        <v>#REF!</v>
      </c>
      <c r="I18" s="4" t="e">
        <f>SUM(#REF!*0.03)</f>
        <v>#REF!</v>
      </c>
      <c r="J18" s="4" t="e">
        <f>SUM(#REF!*0.21)</f>
        <v>#REF!</v>
      </c>
      <c r="K18" s="21" t="e">
        <f>SUM(#REF!-G18-H18-I18-J18)</f>
        <v>#REF!</v>
      </c>
      <c r="L18" s="30">
        <v>13.92</v>
      </c>
      <c r="M18" s="25"/>
    </row>
    <row r="19" spans="2:13" ht="15.75" customHeight="1">
      <c r="B19" s="12">
        <v>54800</v>
      </c>
      <c r="C19" s="12"/>
      <c r="D19" s="12"/>
      <c r="E19" s="1" t="s">
        <v>4</v>
      </c>
      <c r="F19" s="2" t="s">
        <v>117</v>
      </c>
      <c r="G19" s="3">
        <v>49.5</v>
      </c>
      <c r="H19" s="3" t="e">
        <f>SUM(#REF!*0.01)</f>
        <v>#REF!</v>
      </c>
      <c r="I19" s="3" t="e">
        <f>SUM(#REF!*0.03)</f>
        <v>#REF!</v>
      </c>
      <c r="J19" s="3" t="e">
        <f>SUM(#REF!*0.21)</f>
        <v>#REF!</v>
      </c>
      <c r="K19" s="22" t="e">
        <f>SUM(#REF!-G19-H19-I19-J19)</f>
        <v>#REF!</v>
      </c>
      <c r="L19" s="30">
        <v>12.83</v>
      </c>
      <c r="M19" s="25"/>
    </row>
    <row r="20" spans="2:13" ht="15.75">
      <c r="B20" s="12">
        <v>20190</v>
      </c>
      <c r="C20" s="12"/>
      <c r="D20" s="12"/>
      <c r="E20" s="5" t="s">
        <v>5</v>
      </c>
      <c r="F20" s="2" t="s">
        <v>118</v>
      </c>
      <c r="G20" s="3">
        <v>43.66</v>
      </c>
      <c r="H20" s="3" t="e">
        <f>SUM(#REF!*0.01)</f>
        <v>#REF!</v>
      </c>
      <c r="I20" s="3" t="e">
        <f>SUM(#REF!*0.03)</f>
        <v>#REF!</v>
      </c>
      <c r="J20" s="3" t="e">
        <f>SUM(#REF!*0.21)</f>
        <v>#REF!</v>
      </c>
      <c r="K20" s="22" t="e">
        <f>SUM(#REF!-G20-H20-I20-J20)</f>
        <v>#REF!</v>
      </c>
      <c r="L20" s="30">
        <v>30.03</v>
      </c>
      <c r="M20" s="25"/>
    </row>
    <row r="21" spans="1:13" ht="15.75">
      <c r="A21" s="10" t="s">
        <v>62</v>
      </c>
      <c r="B21" s="12">
        <v>20142</v>
      </c>
      <c r="C21" s="12"/>
      <c r="D21" s="12"/>
      <c r="E21" s="5" t="s">
        <v>6</v>
      </c>
      <c r="F21" s="2" t="s">
        <v>119</v>
      </c>
      <c r="G21" s="8">
        <v>5.72</v>
      </c>
      <c r="H21" s="8" t="e">
        <f>SUM(#REF!*0.01)</f>
        <v>#REF!</v>
      </c>
      <c r="I21" s="8" t="e">
        <f>SUM(#REF!*0.03)</f>
        <v>#REF!</v>
      </c>
      <c r="J21" s="8" t="e">
        <f>SUM(#REF!*0.21)</f>
        <v>#REF!</v>
      </c>
      <c r="K21" s="23" t="e">
        <f>SUM(#REF!-G21-H21-I21-J21)</f>
        <v>#REF!</v>
      </c>
      <c r="L21" s="30">
        <v>2.6</v>
      </c>
      <c r="M21" s="25"/>
    </row>
    <row r="22" spans="2:13" ht="15.75">
      <c r="B22" s="12">
        <v>20143</v>
      </c>
      <c r="C22" s="12"/>
      <c r="D22" s="12"/>
      <c r="E22" s="5" t="s">
        <v>7</v>
      </c>
      <c r="F22" s="2" t="s">
        <v>120</v>
      </c>
      <c r="G22" s="8">
        <v>35.96</v>
      </c>
      <c r="H22" s="8" t="e">
        <f>SUM(#REF!*0.01)</f>
        <v>#REF!</v>
      </c>
      <c r="I22" s="8" t="e">
        <f>SUM(#REF!*0.03)</f>
        <v>#REF!</v>
      </c>
      <c r="J22" s="8" t="e">
        <f>SUM(#REF!*0.21)</f>
        <v>#REF!</v>
      </c>
      <c r="K22" s="23" t="e">
        <f>SUM(#REF!-G22-H22-I22-J22)</f>
        <v>#REF!</v>
      </c>
      <c r="L22" s="30">
        <v>5.11</v>
      </c>
      <c r="M22" s="25"/>
    </row>
    <row r="23" spans="1:13" ht="15.75">
      <c r="A23" s="10" t="s">
        <v>62</v>
      </c>
      <c r="B23" s="12">
        <v>21400</v>
      </c>
      <c r="C23" s="12"/>
      <c r="D23" s="12"/>
      <c r="E23" s="5" t="s">
        <v>8</v>
      </c>
      <c r="F23" s="2" t="s">
        <v>101</v>
      </c>
      <c r="G23" s="3">
        <v>27.5</v>
      </c>
      <c r="H23" s="3" t="e">
        <f>SUM(#REF!*0.01)</f>
        <v>#REF!</v>
      </c>
      <c r="I23" s="3" t="e">
        <f>SUM(#REF!*0.03)</f>
        <v>#REF!</v>
      </c>
      <c r="J23" s="3" t="e">
        <f>SUM(#REF!*0.21)</f>
        <v>#REF!</v>
      </c>
      <c r="K23" s="22" t="e">
        <f>SUM(#REF!-G23-H23-I23-J23)</f>
        <v>#REF!</v>
      </c>
      <c r="L23" s="30">
        <v>2</v>
      </c>
      <c r="M23" s="25"/>
    </row>
    <row r="24" spans="2:13" ht="15.75">
      <c r="B24" s="12">
        <v>20155</v>
      </c>
      <c r="C24" s="12"/>
      <c r="D24" s="12"/>
      <c r="E24" s="5" t="s">
        <v>9</v>
      </c>
      <c r="F24" s="2" t="s">
        <v>64</v>
      </c>
      <c r="G24" s="3">
        <v>88.66</v>
      </c>
      <c r="H24" s="3" t="e">
        <f>SUM(#REF!*0.01)</f>
        <v>#REF!</v>
      </c>
      <c r="I24" s="3" t="e">
        <f>SUM(#REF!*0.03)</f>
        <v>#REF!</v>
      </c>
      <c r="J24" s="3" t="e">
        <f>SUM(#REF!*0.21)</f>
        <v>#REF!</v>
      </c>
      <c r="K24" s="22" t="e">
        <f>SUM(#REF!-G24-H24-I24-J24)</f>
        <v>#REF!</v>
      </c>
      <c r="L24" s="30">
        <v>3.8</v>
      </c>
      <c r="M24" s="25"/>
    </row>
    <row r="25" spans="2:13" ht="15.75">
      <c r="B25" s="12">
        <v>44400</v>
      </c>
      <c r="C25" s="12"/>
      <c r="D25" s="12"/>
      <c r="E25" s="5" t="s">
        <v>10</v>
      </c>
      <c r="F25" s="2" t="s">
        <v>121</v>
      </c>
      <c r="G25" s="3">
        <v>11.45</v>
      </c>
      <c r="H25" s="3" t="e">
        <f>SUM(#REF!*0.01)</f>
        <v>#REF!</v>
      </c>
      <c r="I25" s="3" t="e">
        <f>SUM(#REF!*0.03)</f>
        <v>#REF!</v>
      </c>
      <c r="J25" s="3" t="e">
        <f>SUM(#REF!*0.21)</f>
        <v>#REF!</v>
      </c>
      <c r="K25" s="22" t="e">
        <f>SUM(#REF!-G25-H25-I25-J25)</f>
        <v>#REF!</v>
      </c>
      <c r="L25" s="30">
        <v>80.08</v>
      </c>
      <c r="M25" s="25"/>
    </row>
    <row r="26" spans="2:13" ht="15.75">
      <c r="B26" s="12">
        <v>44500</v>
      </c>
      <c r="C26" s="12"/>
      <c r="D26" s="12"/>
      <c r="E26" s="5" t="s">
        <v>11</v>
      </c>
      <c r="F26" s="2" t="s">
        <v>122</v>
      </c>
      <c r="G26" s="3">
        <v>14.22</v>
      </c>
      <c r="H26" s="3" t="e">
        <f>SUM(#REF!*0.01)</f>
        <v>#REF!</v>
      </c>
      <c r="I26" s="3" t="e">
        <f>SUM(#REF!*0.03)</f>
        <v>#REF!</v>
      </c>
      <c r="J26" s="3" t="e">
        <f>SUM(#REF!*0.21)</f>
        <v>#REF!</v>
      </c>
      <c r="K26" s="22" t="e">
        <f>SUM(#REF!-G26-H26-I26-J26)</f>
        <v>#REF!</v>
      </c>
      <c r="L26" s="30">
        <v>53.05</v>
      </c>
      <c r="M26" s="25"/>
    </row>
    <row r="27" spans="2:13" ht="15.75">
      <c r="B27" s="12">
        <v>97001</v>
      </c>
      <c r="C27" s="12"/>
      <c r="D27" s="12"/>
      <c r="E27" s="5" t="s">
        <v>12</v>
      </c>
      <c r="F27" s="2" t="s">
        <v>123</v>
      </c>
      <c r="G27" s="3">
        <v>5.25</v>
      </c>
      <c r="H27" s="3" t="e">
        <f>SUM(#REF!*0.01)</f>
        <v>#REF!</v>
      </c>
      <c r="I27" s="3" t="e">
        <f>SUM(#REF!*0.03)</f>
        <v>#REF!</v>
      </c>
      <c r="J27" s="3" t="e">
        <f>SUM(#REF!*0.21)</f>
        <v>#REF!</v>
      </c>
      <c r="K27" s="22" t="e">
        <f>SUM(#REF!-G27-H27-I27-J27)</f>
        <v>#REF!</v>
      </c>
      <c r="L27" s="30">
        <v>26.53</v>
      </c>
      <c r="M27" s="25"/>
    </row>
    <row r="28" spans="2:13" ht="25.5" customHeight="1">
      <c r="B28" s="12">
        <v>95001</v>
      </c>
      <c r="C28" s="12"/>
      <c r="D28" s="12"/>
      <c r="E28" s="5" t="s">
        <v>13</v>
      </c>
      <c r="F28" s="2" t="s">
        <v>124</v>
      </c>
      <c r="G28" s="3">
        <v>4.39</v>
      </c>
      <c r="H28" s="3" t="e">
        <f>SUM(#REF!*0.01)</f>
        <v>#REF!</v>
      </c>
      <c r="I28" s="3" t="e">
        <f>SUM(#REF!*0.03)</f>
        <v>#REF!</v>
      </c>
      <c r="J28" s="3" t="e">
        <f>SUM(#REF!*0.21)</f>
        <v>#REF!</v>
      </c>
      <c r="K28" s="22" t="e">
        <f>SUM(#REF!-G28-H28-I28-J28)</f>
        <v>#REF!</v>
      </c>
      <c r="L28" s="30">
        <v>22.02</v>
      </c>
      <c r="M28" s="25"/>
    </row>
    <row r="29" spans="2:13" ht="15.75">
      <c r="B29" s="12">
        <v>97501</v>
      </c>
      <c r="C29" s="12"/>
      <c r="D29" s="12"/>
      <c r="E29" s="5" t="s">
        <v>14</v>
      </c>
      <c r="F29" s="2" t="s">
        <v>125</v>
      </c>
      <c r="G29" s="3">
        <v>20.56</v>
      </c>
      <c r="H29" s="3" t="e">
        <f>SUM(#REF!*0.01)</f>
        <v>#REF!</v>
      </c>
      <c r="I29" s="3" t="e">
        <f>SUM(#REF!*0.03)</f>
        <v>#REF!</v>
      </c>
      <c r="J29" s="3" t="e">
        <f>SUM(#REF!*0.21)</f>
        <v>#REF!</v>
      </c>
      <c r="K29" s="22" t="e">
        <f>SUM(#REF!-G29-H29-I29-J29)</f>
        <v>#REF!</v>
      </c>
      <c r="L29" s="30">
        <v>26.53</v>
      </c>
      <c r="M29" s="25"/>
    </row>
    <row r="30" spans="2:13" ht="15.75">
      <c r="B30" s="12">
        <v>95501</v>
      </c>
      <c r="C30" s="12"/>
      <c r="D30" s="12"/>
      <c r="E30" s="5" t="s">
        <v>15</v>
      </c>
      <c r="F30" s="2" t="s">
        <v>126</v>
      </c>
      <c r="G30" s="3">
        <v>16.06</v>
      </c>
      <c r="H30" s="3" t="e">
        <f>SUM(#REF!*0.01)</f>
        <v>#REF!</v>
      </c>
      <c r="I30" s="3" t="e">
        <f>SUM(#REF!*0.03)</f>
        <v>#REF!</v>
      </c>
      <c r="J30" s="3" t="e">
        <f>SUM(#REF!*0.21)</f>
        <v>#REF!</v>
      </c>
      <c r="K30" s="22" t="e">
        <f>SUM(#REF!-G30-H30-I30-J30)</f>
        <v>#REF!</v>
      </c>
      <c r="L30" s="30">
        <v>22.02</v>
      </c>
      <c r="M30" s="25"/>
    </row>
    <row r="31" spans="2:13" ht="15.75">
      <c r="B31" s="12">
        <v>40100</v>
      </c>
      <c r="C31" s="12"/>
      <c r="D31" s="12"/>
      <c r="E31" s="5" t="s">
        <v>16</v>
      </c>
      <c r="F31" s="2" t="s">
        <v>127</v>
      </c>
      <c r="G31" s="3">
        <v>12.2</v>
      </c>
      <c r="H31" s="3" t="e">
        <f>SUM(#REF!*0.01)</f>
        <v>#REF!</v>
      </c>
      <c r="I31" s="3" t="e">
        <f>SUM(#REF!*0.03)</f>
        <v>#REF!</v>
      </c>
      <c r="J31" s="3" t="e">
        <f>SUM(#REF!*0.21)</f>
        <v>#REF!</v>
      </c>
      <c r="K31" s="22" t="e">
        <f>SUM(#REF!-G31-H31-I31-J31)</f>
        <v>#REF!</v>
      </c>
      <c r="L31" s="30">
        <v>139.14</v>
      </c>
      <c r="M31" s="25"/>
    </row>
    <row r="32" spans="1:13" ht="15.75">
      <c r="A32" s="10" t="s">
        <v>62</v>
      </c>
      <c r="B32" s="12">
        <v>25750</v>
      </c>
      <c r="C32" s="12"/>
      <c r="D32" s="12"/>
      <c r="E32" s="5" t="s">
        <v>17</v>
      </c>
      <c r="F32" s="2" t="s">
        <v>128</v>
      </c>
      <c r="G32" s="3">
        <v>10.95</v>
      </c>
      <c r="H32" s="3" t="e">
        <f>SUM(#REF!*0.01)</f>
        <v>#REF!</v>
      </c>
      <c r="I32" s="3" t="e">
        <f>SUM(#REF!*0.03)</f>
        <v>#REF!</v>
      </c>
      <c r="J32" s="3" t="e">
        <f>SUM(#REF!*0.21)</f>
        <v>#REF!</v>
      </c>
      <c r="K32" s="22" t="e">
        <f>SUM(#REF!-G32-H32-I32-J32)</f>
        <v>#REF!</v>
      </c>
      <c r="L32" s="30">
        <v>62.56</v>
      </c>
      <c r="M32" s="25"/>
    </row>
    <row r="33" spans="2:13" ht="15.75">
      <c r="B33" s="12">
        <v>40200</v>
      </c>
      <c r="C33" s="12"/>
      <c r="D33" s="12"/>
      <c r="E33" s="5" t="s">
        <v>18</v>
      </c>
      <c r="F33" s="2" t="s">
        <v>129</v>
      </c>
      <c r="G33" s="3">
        <v>98</v>
      </c>
      <c r="H33" s="3" t="e">
        <f>SUM(#REF!*0.01)</f>
        <v>#REF!</v>
      </c>
      <c r="I33" s="3" t="e">
        <f>SUM(#REF!*0.03)</f>
        <v>#REF!</v>
      </c>
      <c r="J33" s="3" t="e">
        <f>SUM(#REF!*0.21)</f>
        <v>#REF!</v>
      </c>
      <c r="K33" s="22" t="e">
        <f>SUM(#REF!-G33-H33-I33-J33)</f>
        <v>#REF!</v>
      </c>
      <c r="L33" s="30">
        <v>139.14</v>
      </c>
      <c r="M33" s="25"/>
    </row>
    <row r="34" spans="2:13" ht="15.75">
      <c r="B34" s="12">
        <v>25751</v>
      </c>
      <c r="C34" s="12"/>
      <c r="D34" s="12"/>
      <c r="E34" s="5" t="s">
        <v>19</v>
      </c>
      <c r="F34" s="2" t="s">
        <v>130</v>
      </c>
      <c r="G34" s="3">
        <v>16.75</v>
      </c>
      <c r="H34" s="3" t="e">
        <f>SUM(#REF!*0.01)</f>
        <v>#REF!</v>
      </c>
      <c r="I34" s="3" t="e">
        <f>SUM(#REF!*0.03)</f>
        <v>#REF!</v>
      </c>
      <c r="J34" s="3" t="e">
        <f>SUM(#REF!*0.21)</f>
        <v>#REF!</v>
      </c>
      <c r="K34" s="22" t="e">
        <f>SUM(#REF!-G34-H34-I34-J34)</f>
        <v>#REF!</v>
      </c>
      <c r="L34" s="30">
        <v>62.56</v>
      </c>
      <c r="M34" s="25"/>
    </row>
    <row r="35" spans="1:13" ht="15.75">
      <c r="A35" s="10" t="s">
        <v>63</v>
      </c>
      <c r="B35" s="12">
        <v>10800</v>
      </c>
      <c r="C35" s="12"/>
      <c r="D35" s="12"/>
      <c r="E35" s="5" t="s">
        <v>20</v>
      </c>
      <c r="F35" s="2" t="s">
        <v>131</v>
      </c>
      <c r="G35" s="3">
        <v>13.1</v>
      </c>
      <c r="H35" s="3" t="e">
        <f>SUM(#REF!*0.01)</f>
        <v>#REF!</v>
      </c>
      <c r="I35" s="3" t="e">
        <f>SUM(#REF!*0.03)</f>
        <v>#REF!</v>
      </c>
      <c r="J35" s="3" t="e">
        <f>SUM(#REF!*0.21)</f>
        <v>#REF!</v>
      </c>
      <c r="K35" s="22" t="e">
        <f>SUM(#REF!-G35-H35-I35-J35)</f>
        <v>#REF!</v>
      </c>
      <c r="L35" s="30">
        <v>16.27</v>
      </c>
      <c r="M35" s="25"/>
    </row>
    <row r="36" spans="2:13" ht="15.75">
      <c r="B36" s="12">
        <v>12010</v>
      </c>
      <c r="C36" s="12"/>
      <c r="D36" s="12"/>
      <c r="E36" s="5" t="s">
        <v>21</v>
      </c>
      <c r="F36" s="2" t="s">
        <v>132</v>
      </c>
      <c r="G36" s="3">
        <v>90.3</v>
      </c>
      <c r="H36" s="3" t="e">
        <f>SUM(#REF!*0.01)</f>
        <v>#REF!</v>
      </c>
      <c r="I36" s="3" t="e">
        <f>SUM(#REF!*0.03)</f>
        <v>#REF!</v>
      </c>
      <c r="J36" s="3" t="e">
        <f>SUM(#REF!*0.21)</f>
        <v>#REF!</v>
      </c>
      <c r="K36" s="22" t="e">
        <f>SUM(#REF!-G36-H36-I36-J36)</f>
        <v>#REF!</v>
      </c>
      <c r="L36" s="30">
        <v>16.27</v>
      </c>
      <c r="M36" s="25"/>
    </row>
    <row r="37" spans="2:13" ht="15.75">
      <c r="B37" s="12">
        <v>10160</v>
      </c>
      <c r="C37" s="12"/>
      <c r="D37" s="12"/>
      <c r="E37" s="5" t="s">
        <v>22</v>
      </c>
      <c r="F37" s="2" t="s">
        <v>66</v>
      </c>
      <c r="G37" s="3">
        <v>0.98</v>
      </c>
      <c r="H37" s="3" t="e">
        <f>SUM(#REF!*0.01)</f>
        <v>#REF!</v>
      </c>
      <c r="I37" s="3" t="e">
        <f>SUM(#REF!*0.03)</f>
        <v>#REF!</v>
      </c>
      <c r="J37" s="3" t="e">
        <f>SUM(#REF!*0.21)</f>
        <v>#REF!</v>
      </c>
      <c r="K37" s="22" t="e">
        <f>SUM(#REF!-G37-H37-I37-J37)</f>
        <v>#REF!</v>
      </c>
      <c r="L37" s="30">
        <v>55.56</v>
      </c>
      <c r="M37" s="25"/>
    </row>
    <row r="38" spans="2:13" ht="20.25" customHeight="1">
      <c r="B38" s="12">
        <v>97000</v>
      </c>
      <c r="C38" s="12"/>
      <c r="D38" s="12"/>
      <c r="E38" s="5" t="s">
        <v>23</v>
      </c>
      <c r="F38" s="2" t="s">
        <v>134</v>
      </c>
      <c r="G38" s="3">
        <v>39</v>
      </c>
      <c r="H38" s="3" t="e">
        <f>SUM(#REF!*0.01)</f>
        <v>#REF!</v>
      </c>
      <c r="I38" s="3" t="e">
        <f>SUM(#REF!*0.03)</f>
        <v>#REF!</v>
      </c>
      <c r="J38" s="3" t="e">
        <f>SUM(#REF!*0.21)</f>
        <v>#REF!</v>
      </c>
      <c r="K38" s="22" t="e">
        <f>SUM(#REF!-G38-H38-I38-J38)</f>
        <v>#REF!</v>
      </c>
      <c r="L38" s="30">
        <v>142.14</v>
      </c>
      <c r="M38" s="25"/>
    </row>
    <row r="39" spans="2:13" ht="15.75">
      <c r="B39" s="12">
        <v>97500</v>
      </c>
      <c r="C39" s="12"/>
      <c r="D39" s="12"/>
      <c r="E39" s="5" t="s">
        <v>24</v>
      </c>
      <c r="F39" s="2" t="s">
        <v>133</v>
      </c>
      <c r="G39" s="3">
        <v>59</v>
      </c>
      <c r="H39" s="3" t="e">
        <f>SUM(#REF!*0.01)</f>
        <v>#REF!</v>
      </c>
      <c r="I39" s="3" t="e">
        <f>SUM(#REF!*0.03)</f>
        <v>#REF!</v>
      </c>
      <c r="J39" s="3" t="e">
        <f>SUM(#REF!*0.21)</f>
        <v>#REF!</v>
      </c>
      <c r="K39" s="22" t="e">
        <f>SUM(#REF!-G39-H39-I39-J39)</f>
        <v>#REF!</v>
      </c>
      <c r="L39" s="30">
        <v>142.14</v>
      </c>
      <c r="M39" s="25"/>
    </row>
    <row r="40" spans="2:13" ht="25.5" customHeight="1">
      <c r="B40" s="12">
        <v>96000</v>
      </c>
      <c r="C40" s="12"/>
      <c r="D40" s="12"/>
      <c r="E40" s="5" t="s">
        <v>25</v>
      </c>
      <c r="F40" s="2" t="s">
        <v>135</v>
      </c>
      <c r="G40" s="3">
        <v>20</v>
      </c>
      <c r="H40" s="3" t="e">
        <f>SUM(#REF!*0.01)</f>
        <v>#REF!</v>
      </c>
      <c r="I40" s="3" t="e">
        <f>SUM(#REF!*0.03)</f>
        <v>#REF!</v>
      </c>
      <c r="J40" s="3" t="e">
        <f>SUM(#REF!*0.21)</f>
        <v>#REF!</v>
      </c>
      <c r="K40" s="22" t="e">
        <f>SUM(#REF!-G40-H40-I40-J40)</f>
        <v>#REF!</v>
      </c>
      <c r="L40" s="30">
        <v>114.11</v>
      </c>
      <c r="M40" s="25"/>
    </row>
    <row r="41" spans="2:13" ht="15.75">
      <c r="B41" s="12">
        <v>95000</v>
      </c>
      <c r="C41" s="12"/>
      <c r="D41" s="12"/>
      <c r="E41" s="5" t="s">
        <v>26</v>
      </c>
      <c r="F41" s="2" t="s">
        <v>136</v>
      </c>
      <c r="G41" s="3">
        <v>41.5</v>
      </c>
      <c r="H41" s="3" t="e">
        <f>SUM(#REF!*0.01)</f>
        <v>#REF!</v>
      </c>
      <c r="I41" s="3" t="e">
        <f>SUM(#REF!*0.03)</f>
        <v>#REF!</v>
      </c>
      <c r="J41" s="3" t="e">
        <f>SUM(#REF!*0.21)</f>
        <v>#REF!</v>
      </c>
      <c r="K41" s="22" t="e">
        <f>SUM(#REF!-G41-H41-I41-J41)</f>
        <v>#REF!</v>
      </c>
      <c r="L41" s="30">
        <v>108.11</v>
      </c>
      <c r="M41" s="25"/>
    </row>
    <row r="42" spans="2:13" ht="25.5" customHeight="1">
      <c r="B42" s="12">
        <v>96500</v>
      </c>
      <c r="C42" s="12"/>
      <c r="D42" s="12"/>
      <c r="E42" s="5" t="s">
        <v>27</v>
      </c>
      <c r="F42" s="2" t="s">
        <v>137</v>
      </c>
      <c r="G42" s="3">
        <v>5.25</v>
      </c>
      <c r="H42" s="3" t="e">
        <f>SUM(#REF!*0.01)</f>
        <v>#REF!</v>
      </c>
      <c r="I42" s="3" t="e">
        <f>SUM(#REF!*0.03)</f>
        <v>#REF!</v>
      </c>
      <c r="J42" s="3" t="e">
        <f>SUM(#REF!*0.21)</f>
        <v>#REF!</v>
      </c>
      <c r="K42" s="22" t="e">
        <f>SUM(#REF!-G42-H42-I42-J42)</f>
        <v>#REF!</v>
      </c>
      <c r="L42" s="30">
        <v>114.11</v>
      </c>
      <c r="M42" s="25"/>
    </row>
    <row r="43" spans="2:13" ht="25.5" customHeight="1">
      <c r="B43" s="12">
        <v>95500</v>
      </c>
      <c r="C43" s="12"/>
      <c r="D43" s="12"/>
      <c r="E43" s="5" t="s">
        <v>28</v>
      </c>
      <c r="F43" s="2" t="s">
        <v>138</v>
      </c>
      <c r="G43" s="3">
        <v>71.3</v>
      </c>
      <c r="H43" s="3" t="e">
        <f>SUM(#REF!*0.01)</f>
        <v>#REF!</v>
      </c>
      <c r="I43" s="3" t="e">
        <f>SUM(#REF!*0.03)</f>
        <v>#REF!</v>
      </c>
      <c r="J43" s="3" t="e">
        <f>SUM(#REF!*0.21)</f>
        <v>#REF!</v>
      </c>
      <c r="K43" s="22" t="e">
        <f>SUM(#REF!-G43-H43-I43-J43)</f>
        <v>#REF!</v>
      </c>
      <c r="L43" s="30">
        <v>108.11</v>
      </c>
      <c r="M43" s="25"/>
    </row>
    <row r="44" spans="1:13" ht="25.5" customHeight="1">
      <c r="A44" s="10" t="s">
        <v>62</v>
      </c>
      <c r="B44" s="12">
        <v>45651</v>
      </c>
      <c r="C44" s="12"/>
      <c r="D44" s="12"/>
      <c r="E44" s="5" t="s">
        <v>29</v>
      </c>
      <c r="F44" s="2" t="s">
        <v>139</v>
      </c>
      <c r="G44" s="3">
        <v>19.11</v>
      </c>
      <c r="H44" s="3" t="e">
        <f>SUM(#REF!*0.01)</f>
        <v>#REF!</v>
      </c>
      <c r="I44" s="3" t="e">
        <f>SUM(#REF!*0.03)</f>
        <v>#REF!</v>
      </c>
      <c r="J44" s="3" t="e">
        <f>SUM(#REF!*0.21)</f>
        <v>#REF!</v>
      </c>
      <c r="K44" s="22" t="e">
        <f>SUM(#REF!-G44-H44-I44-J44)</f>
        <v>#REF!</v>
      </c>
      <c r="L44" s="30">
        <v>31.53</v>
      </c>
      <c r="M44" s="25"/>
    </row>
    <row r="45" spans="2:13" ht="16.5" customHeight="1">
      <c r="B45" s="12">
        <v>95651</v>
      </c>
      <c r="C45" s="12"/>
      <c r="D45" s="12"/>
      <c r="E45" s="5" t="s">
        <v>30</v>
      </c>
      <c r="F45" s="2" t="s">
        <v>140</v>
      </c>
      <c r="G45" s="3">
        <v>38.75</v>
      </c>
      <c r="H45" s="3" t="e">
        <f>SUM(#REF!*0.01)</f>
        <v>#REF!</v>
      </c>
      <c r="I45" s="3" t="e">
        <f>SUM(#REF!*0.03)</f>
        <v>#REF!</v>
      </c>
      <c r="J45" s="3" t="e">
        <f>SUM(#REF!*0.21)</f>
        <v>#REF!</v>
      </c>
      <c r="K45" s="22" t="e">
        <f>SUM(#REF!-G45-H45-I45-J45)</f>
        <v>#REF!</v>
      </c>
      <c r="L45" s="30">
        <v>27.53</v>
      </c>
      <c r="M45" s="25"/>
    </row>
    <row r="46" spans="1:13" ht="25.5" customHeight="1">
      <c r="A46" s="10" t="s">
        <v>63</v>
      </c>
      <c r="B46" s="12">
        <v>65005</v>
      </c>
      <c r="C46" s="12"/>
      <c r="D46" s="12"/>
      <c r="E46" s="5" t="s">
        <v>31</v>
      </c>
      <c r="F46" s="2" t="s">
        <v>141</v>
      </c>
      <c r="G46" s="3">
        <v>22.4</v>
      </c>
      <c r="H46" s="3" t="e">
        <f>SUM(#REF!*0.01)</f>
        <v>#REF!</v>
      </c>
      <c r="I46" s="3" t="e">
        <f>SUM(#REF!*0.03)</f>
        <v>#REF!</v>
      </c>
      <c r="J46" s="3" t="e">
        <f>SUM(#REF!*0.21)</f>
        <v>#REF!</v>
      </c>
      <c r="K46" s="22" t="e">
        <f>SUM(#REF!-G46-H46-I46-J46)</f>
        <v>#REF!</v>
      </c>
      <c r="L46" s="30">
        <v>21.02</v>
      </c>
      <c r="M46" s="25"/>
    </row>
    <row r="47" spans="1:13" ht="25.5" customHeight="1">
      <c r="A47" s="10" t="s">
        <v>62</v>
      </c>
      <c r="B47" s="12">
        <v>26511</v>
      </c>
      <c r="C47" s="12"/>
      <c r="D47" s="12"/>
      <c r="E47" s="5" t="s">
        <v>32</v>
      </c>
      <c r="F47" s="2" t="s">
        <v>142</v>
      </c>
      <c r="G47" s="3">
        <v>2.49</v>
      </c>
      <c r="H47" s="3" t="e">
        <f>SUM(#REF!*0.01)</f>
        <v>#REF!</v>
      </c>
      <c r="I47" s="3" t="e">
        <f>SUM(#REF!*0.03)</f>
        <v>#REF!</v>
      </c>
      <c r="J47" s="3" t="e">
        <f>SUM(#REF!*0.21)</f>
        <v>#REF!</v>
      </c>
      <c r="K47" s="22" t="e">
        <f>SUM(#REF!-G47-H47-I47-J47)</f>
        <v>#REF!</v>
      </c>
      <c r="L47" s="30">
        <v>31.53</v>
      </c>
      <c r="M47" s="25"/>
    </row>
    <row r="48" spans="1:13" ht="25.5" customHeight="1">
      <c r="A48" s="10" t="s">
        <v>62</v>
      </c>
      <c r="B48" s="12">
        <v>52651</v>
      </c>
      <c r="C48" s="12"/>
      <c r="D48" s="12"/>
      <c r="E48" s="5" t="s">
        <v>33</v>
      </c>
      <c r="F48" s="2" t="s">
        <v>143</v>
      </c>
      <c r="G48" s="3">
        <v>2.59</v>
      </c>
      <c r="H48" s="3" t="e">
        <f>SUM(#REF!*0.01)</f>
        <v>#REF!</v>
      </c>
      <c r="I48" s="3" t="e">
        <f>SUM(#REF!*0.03)</f>
        <v>#REF!</v>
      </c>
      <c r="J48" s="3" t="e">
        <f>SUM(#REF!*0.21)</f>
        <v>#REF!</v>
      </c>
      <c r="K48" s="22" t="e">
        <f>SUM(#REF!-G48-H48-I48-J48)</f>
        <v>#REF!</v>
      </c>
      <c r="L48" s="30">
        <v>27.53</v>
      </c>
      <c r="M48" s="25"/>
    </row>
    <row r="49" spans="2:13" ht="25.5" customHeight="1">
      <c r="B49" s="12">
        <v>65006</v>
      </c>
      <c r="C49" s="12"/>
      <c r="D49" s="12"/>
      <c r="E49" s="5" t="s">
        <v>34</v>
      </c>
      <c r="F49" s="2" t="s">
        <v>144</v>
      </c>
      <c r="G49" s="3">
        <v>25.74</v>
      </c>
      <c r="H49" s="3" t="e">
        <f>SUM(#REF!*0.01)</f>
        <v>#REF!</v>
      </c>
      <c r="I49" s="3" t="e">
        <f>SUM(#REF!*0.03)</f>
        <v>#REF!</v>
      </c>
      <c r="J49" s="3" t="e">
        <f>SUM(#REF!*0.21)</f>
        <v>#REF!</v>
      </c>
      <c r="K49" s="22" t="e">
        <f>SUM(#REF!-G49-H49-I49-J49)</f>
        <v>#REF!</v>
      </c>
      <c r="L49" s="30">
        <v>21.02</v>
      </c>
      <c r="M49" s="25"/>
    </row>
    <row r="50" spans="1:13" ht="25.5" customHeight="1">
      <c r="A50" s="10" t="s">
        <v>62</v>
      </c>
      <c r="B50" s="12">
        <v>20122</v>
      </c>
      <c r="C50" s="12"/>
      <c r="D50" s="12"/>
      <c r="E50" s="5" t="s">
        <v>35</v>
      </c>
      <c r="F50" s="2" t="s">
        <v>145</v>
      </c>
      <c r="G50" s="3">
        <v>31.95</v>
      </c>
      <c r="H50" s="3" t="e">
        <f>SUM(#REF!*0.01)</f>
        <v>#REF!</v>
      </c>
      <c r="I50" s="3" t="e">
        <f>SUM(#REF!*0.03)</f>
        <v>#REF!</v>
      </c>
      <c r="J50" s="3" t="e">
        <f>SUM(#REF!*0.21)</f>
        <v>#REF!</v>
      </c>
      <c r="K50" s="22" t="e">
        <f>SUM(#REF!-G50-H50-I50-J50)</f>
        <v>#REF!</v>
      </c>
      <c r="L50" s="30">
        <v>44.99</v>
      </c>
      <c r="M50" s="25"/>
    </row>
    <row r="51" spans="2:13" ht="15.75">
      <c r="B51" s="12">
        <v>20121</v>
      </c>
      <c r="C51" s="12"/>
      <c r="D51" s="12"/>
      <c r="E51" s="5" t="s">
        <v>36</v>
      </c>
      <c r="F51" s="2" t="s">
        <v>146</v>
      </c>
      <c r="G51" s="3">
        <v>5.4</v>
      </c>
      <c r="H51" s="3" t="e">
        <f>SUM(#REF!*0.01)</f>
        <v>#REF!</v>
      </c>
      <c r="I51" s="3" t="e">
        <f>SUM(#REF!*0.03)</f>
        <v>#REF!</v>
      </c>
      <c r="J51" s="3" t="e">
        <f>SUM(#REF!*0.21)</f>
        <v>#REF!</v>
      </c>
      <c r="K51" s="22" t="e">
        <f>SUM(#REF!-G51-H51-I51-J51)</f>
        <v>#REF!</v>
      </c>
      <c r="L51" s="30">
        <v>53.55</v>
      </c>
      <c r="M51" s="25"/>
    </row>
    <row r="52" spans="2:13" ht="25.5" customHeight="1">
      <c r="B52" s="12">
        <v>10010</v>
      </c>
      <c r="C52" s="12"/>
      <c r="D52" s="12"/>
      <c r="E52" s="5" t="s">
        <v>37</v>
      </c>
      <c r="F52" s="2" t="s">
        <v>147</v>
      </c>
      <c r="G52" s="3">
        <v>14.22</v>
      </c>
      <c r="H52" s="3" t="e">
        <f>SUM(#REF!*0.01)</f>
        <v>#REF!</v>
      </c>
      <c r="I52" s="3" t="e">
        <f>SUM(#REF!*0.03)</f>
        <v>#REF!</v>
      </c>
      <c r="J52" s="3" t="e">
        <f>SUM(#REF!*0.21)</f>
        <v>#REF!</v>
      </c>
      <c r="K52" s="22" t="e">
        <f>SUM(#REF!-G52-H52-I52-J52)</f>
        <v>#REF!</v>
      </c>
      <c r="L52" s="30">
        <v>2.34</v>
      </c>
      <c r="M52" s="25"/>
    </row>
    <row r="53" spans="1:13" ht="25.5" customHeight="1">
      <c r="A53" s="10" t="s">
        <v>62</v>
      </c>
      <c r="B53" s="12">
        <v>2076</v>
      </c>
      <c r="C53" s="12"/>
      <c r="D53" s="12"/>
      <c r="E53" s="5" t="s">
        <v>38</v>
      </c>
      <c r="F53" s="2" t="s">
        <v>148</v>
      </c>
      <c r="G53" s="3">
        <v>13.45</v>
      </c>
      <c r="H53" s="3" t="e">
        <f>SUM(#REF!*0.01)</f>
        <v>#REF!</v>
      </c>
      <c r="I53" s="3" t="e">
        <f>SUM(#REF!*0.03)</f>
        <v>#REF!</v>
      </c>
      <c r="J53" s="3" t="e">
        <f>SUM(#REF!*0.21)</f>
        <v>#REF!</v>
      </c>
      <c r="K53" s="22" t="e">
        <f>SUM(#REF!-G53-H53-I53-J53)</f>
        <v>#REF!</v>
      </c>
      <c r="L53" s="30">
        <v>33.03</v>
      </c>
      <c r="M53" s="25"/>
    </row>
    <row r="54" spans="2:13" ht="25.5" customHeight="1">
      <c r="B54" s="12">
        <v>21555</v>
      </c>
      <c r="C54" s="12"/>
      <c r="D54" s="12"/>
      <c r="E54" s="6" t="s">
        <v>39</v>
      </c>
      <c r="F54" s="7" t="s">
        <v>40</v>
      </c>
      <c r="G54" s="3">
        <v>112.15</v>
      </c>
      <c r="H54" s="3" t="e">
        <f>SUM(#REF!*0.01)</f>
        <v>#REF!</v>
      </c>
      <c r="I54" s="3" t="e">
        <f>SUM(#REF!*0.03)</f>
        <v>#REF!</v>
      </c>
      <c r="J54" s="3" t="e">
        <f>SUM(#REF!*0.21)</f>
        <v>#REF!</v>
      </c>
      <c r="K54" s="22" t="e">
        <f>SUM(#REF!-G54-H54-I54-J54)</f>
        <v>#REF!</v>
      </c>
      <c r="L54" s="30">
        <v>3.6</v>
      </c>
      <c r="M54" s="25"/>
    </row>
    <row r="55" spans="1:13" ht="15.75">
      <c r="A55" s="10" t="s">
        <v>62</v>
      </c>
      <c r="B55" s="12">
        <v>100015</v>
      </c>
      <c r="C55" s="12"/>
      <c r="D55" s="12"/>
      <c r="E55" s="6" t="s">
        <v>78</v>
      </c>
      <c r="F55" s="7" t="s">
        <v>2</v>
      </c>
      <c r="G55" s="3">
        <v>4.63</v>
      </c>
      <c r="H55" s="3" t="e">
        <f>SUM(#REF!*0.01)</f>
        <v>#REF!</v>
      </c>
      <c r="I55" s="3" t="e">
        <f>SUM(#REF!*0.03)</f>
        <v>#REF!</v>
      </c>
      <c r="J55" s="3" t="e">
        <f>SUM(#REF!*0.21)</f>
        <v>#REF!</v>
      </c>
      <c r="K55" s="22" t="e">
        <f>SUM(#REF!-G55-H55-I55-J55)</f>
        <v>#REF!</v>
      </c>
      <c r="L55" s="30">
        <v>2.7</v>
      </c>
      <c r="M55" s="25"/>
    </row>
    <row r="56" spans="2:13" ht="15.75">
      <c r="B56" s="12">
        <v>50001</v>
      </c>
      <c r="C56" s="12"/>
      <c r="D56" s="12"/>
      <c r="E56" s="5" t="s">
        <v>41</v>
      </c>
      <c r="F56" s="2" t="s">
        <v>102</v>
      </c>
      <c r="G56" s="3">
        <v>35.85</v>
      </c>
      <c r="H56" s="3" t="e">
        <f>SUM(#REF!*0.01)</f>
        <v>#REF!</v>
      </c>
      <c r="I56" s="3" t="e">
        <f>SUM(#REF!*0.03)</f>
        <v>#REF!</v>
      </c>
      <c r="J56" s="3" t="e">
        <f>SUM(#REF!*0.21)</f>
        <v>#REF!</v>
      </c>
      <c r="K56" s="22" t="e">
        <f>SUM(#REF!-G56-H56-I56-J56)</f>
        <v>#REF!</v>
      </c>
      <c r="L56" s="30">
        <v>3.5</v>
      </c>
      <c r="M56" s="25"/>
    </row>
    <row r="57" spans="2:13" ht="15.75">
      <c r="B57" s="12">
        <v>50003</v>
      </c>
      <c r="C57" s="12"/>
      <c r="D57" s="12"/>
      <c r="E57" s="5" t="s">
        <v>42</v>
      </c>
      <c r="F57" s="2" t="s">
        <v>103</v>
      </c>
      <c r="G57" s="3">
        <v>61.25</v>
      </c>
      <c r="H57" s="3" t="e">
        <f>SUM(#REF!*0.01)</f>
        <v>#REF!</v>
      </c>
      <c r="I57" s="3" t="e">
        <f>SUM(#REF!*0.03)</f>
        <v>#REF!</v>
      </c>
      <c r="J57" s="3" t="e">
        <f>SUM(#REF!*0.21)</f>
        <v>#REF!</v>
      </c>
      <c r="K57" s="22" t="e">
        <f>SUM(#REF!-G57-H57-I57-J57)</f>
        <v>#REF!</v>
      </c>
      <c r="L57" s="30">
        <v>4</v>
      </c>
      <c r="M57" s="25"/>
    </row>
    <row r="58" spans="2:13" ht="15.75">
      <c r="B58" s="12">
        <v>50000</v>
      </c>
      <c r="C58" s="12"/>
      <c r="D58" s="12"/>
      <c r="E58" s="5" t="s">
        <v>43</v>
      </c>
      <c r="F58" s="2" t="s">
        <v>104</v>
      </c>
      <c r="G58" s="3"/>
      <c r="H58" s="3"/>
      <c r="I58" s="3"/>
      <c r="J58" s="3"/>
      <c r="K58" s="22"/>
      <c r="L58" s="30">
        <v>3.25</v>
      </c>
      <c r="M58" s="25"/>
    </row>
    <row r="59" spans="2:13" ht="15.75">
      <c r="B59" s="12">
        <v>54000</v>
      </c>
      <c r="C59" s="12"/>
      <c r="D59" s="12"/>
      <c r="E59" s="5" t="s">
        <v>44</v>
      </c>
      <c r="F59" s="2" t="s">
        <v>105</v>
      </c>
      <c r="G59" s="3"/>
      <c r="H59" s="3"/>
      <c r="I59" s="3"/>
      <c r="J59" s="3"/>
      <c r="K59" s="22"/>
      <c r="L59" s="30">
        <v>3.5</v>
      </c>
      <c r="M59" s="25"/>
    </row>
    <row r="60" spans="2:13" ht="15.75">
      <c r="B60" s="12">
        <v>53000</v>
      </c>
      <c r="C60" s="12"/>
      <c r="D60" s="12"/>
      <c r="E60" s="5" t="s">
        <v>45</v>
      </c>
      <c r="F60" s="2" t="s">
        <v>106</v>
      </c>
      <c r="G60" s="3"/>
      <c r="H60" s="3"/>
      <c r="I60" s="3"/>
      <c r="J60" s="3"/>
      <c r="K60" s="22"/>
      <c r="L60" s="30">
        <v>3.25</v>
      </c>
      <c r="M60" s="25"/>
    </row>
    <row r="61" spans="2:13" ht="15.75">
      <c r="B61" s="12">
        <v>52000</v>
      </c>
      <c r="C61" s="12"/>
      <c r="D61" s="12"/>
      <c r="E61" s="5" t="s">
        <v>46</v>
      </c>
      <c r="F61" s="2" t="s">
        <v>107</v>
      </c>
      <c r="G61" s="3"/>
      <c r="H61" s="3"/>
      <c r="I61" s="3"/>
      <c r="J61" s="3"/>
      <c r="K61" s="22"/>
      <c r="L61" s="30">
        <v>2.6</v>
      </c>
      <c r="M61" s="25"/>
    </row>
    <row r="62" spans="2:13" ht="25.5" customHeight="1">
      <c r="B62" s="12">
        <v>10400</v>
      </c>
      <c r="C62" s="12"/>
      <c r="D62" s="12"/>
      <c r="E62" s="5" t="s">
        <v>47</v>
      </c>
      <c r="F62" s="2" t="s">
        <v>149</v>
      </c>
      <c r="G62" s="3">
        <v>107.5</v>
      </c>
      <c r="H62" s="3" t="e">
        <f>SUM(#REF!*0.01)</f>
        <v>#REF!</v>
      </c>
      <c r="I62" s="3" t="e">
        <f>SUM(#REF!*0.03)</f>
        <v>#REF!</v>
      </c>
      <c r="J62" s="3" t="e">
        <f>SUM(#REF!*0.21)</f>
        <v>#REF!</v>
      </c>
      <c r="K62" s="22" t="e">
        <f>SUM(#REF!-G62-H62-I62-J62)</f>
        <v>#REF!</v>
      </c>
      <c r="L62" s="30">
        <v>48.55</v>
      </c>
      <c r="M62" s="25"/>
    </row>
    <row r="63" spans="2:13" ht="25.5" customHeight="1">
      <c r="B63" s="12">
        <v>10200</v>
      </c>
      <c r="C63" s="12"/>
      <c r="D63" s="12"/>
      <c r="E63" s="5" t="s">
        <v>48</v>
      </c>
      <c r="F63" s="2" t="s">
        <v>150</v>
      </c>
      <c r="G63" s="3">
        <v>106.8</v>
      </c>
      <c r="H63" s="3" t="e">
        <f>SUM(#REF!*0.01)</f>
        <v>#REF!</v>
      </c>
      <c r="I63" s="3" t="e">
        <f>SUM(#REF!*0.03)</f>
        <v>#REF!</v>
      </c>
      <c r="J63" s="3" t="e">
        <f>SUM(#REF!*0.21)</f>
        <v>#REF!</v>
      </c>
      <c r="K63" s="22" t="e">
        <f>SUM(#REF!-G63-H63-I63-J63)</f>
        <v>#REF!</v>
      </c>
      <c r="L63" s="30">
        <v>58.01</v>
      </c>
      <c r="M63" s="25"/>
    </row>
    <row r="64" spans="2:13" ht="15.75">
      <c r="B64" s="12">
        <v>10540</v>
      </c>
      <c r="C64" s="12"/>
      <c r="D64" s="12"/>
      <c r="E64" s="5" t="s">
        <v>49</v>
      </c>
      <c r="F64" s="2" t="s">
        <v>151</v>
      </c>
      <c r="G64" s="3">
        <v>36.4</v>
      </c>
      <c r="H64" s="3" t="e">
        <f>SUM(#REF!*0.01)</f>
        <v>#REF!</v>
      </c>
      <c r="I64" s="3" t="e">
        <f>SUM(#REF!*0.03)</f>
        <v>#REF!</v>
      </c>
      <c r="J64" s="3" t="e">
        <f>SUM(#REF!*0.21)</f>
        <v>#REF!</v>
      </c>
      <c r="K64" s="22" t="e">
        <f>SUM(#REF!-G64-H64-I64-J64)</f>
        <v>#REF!</v>
      </c>
      <c r="L64" s="30">
        <v>24.02</v>
      </c>
      <c r="M64" s="25"/>
    </row>
    <row r="65" spans="2:13" ht="15.75">
      <c r="B65" s="12">
        <v>50100</v>
      </c>
      <c r="C65" s="12"/>
      <c r="D65" s="12"/>
      <c r="E65" s="5" t="s">
        <v>50</v>
      </c>
      <c r="F65" s="2" t="s">
        <v>152</v>
      </c>
      <c r="G65" s="3"/>
      <c r="H65" s="3"/>
      <c r="I65" s="3"/>
      <c r="J65" s="3"/>
      <c r="K65" s="22"/>
      <c r="L65" s="30">
        <v>109.61</v>
      </c>
      <c r="M65" s="25"/>
    </row>
    <row r="66" spans="2:13" ht="15.75">
      <c r="B66" s="12">
        <v>10170</v>
      </c>
      <c r="C66" s="12"/>
      <c r="D66" s="12"/>
      <c r="E66" s="5" t="s">
        <v>51</v>
      </c>
      <c r="F66" s="2" t="s">
        <v>153</v>
      </c>
      <c r="G66" s="3"/>
      <c r="H66" s="3"/>
      <c r="I66" s="3"/>
      <c r="J66" s="3"/>
      <c r="K66" s="22"/>
      <c r="L66" s="30">
        <v>39.64</v>
      </c>
      <c r="M66" s="25"/>
    </row>
    <row r="67" spans="2:13" ht="15.75">
      <c r="B67" s="12">
        <v>12031</v>
      </c>
      <c r="C67" s="12"/>
      <c r="D67" s="12"/>
      <c r="E67" s="5" t="s">
        <v>52</v>
      </c>
      <c r="F67" s="2" t="s">
        <v>154</v>
      </c>
      <c r="G67" s="3"/>
      <c r="H67" s="3"/>
      <c r="I67" s="3"/>
      <c r="J67" s="3"/>
      <c r="K67" s="22"/>
      <c r="L67" s="30">
        <v>58.01</v>
      </c>
      <c r="M67" s="25"/>
    </row>
    <row r="68" spans="2:13" ht="25.5" customHeight="1">
      <c r="B68" s="12">
        <v>12021</v>
      </c>
      <c r="C68" s="12"/>
      <c r="D68" s="12"/>
      <c r="E68" s="5" t="s">
        <v>53</v>
      </c>
      <c r="F68" s="2" t="s">
        <v>155</v>
      </c>
      <c r="G68" s="3">
        <v>17.83</v>
      </c>
      <c r="H68" s="3" t="e">
        <f>SUM(#REF!*0.01)</f>
        <v>#REF!</v>
      </c>
      <c r="I68" s="3" t="e">
        <f>SUM(#REF!*0.03)</f>
        <v>#REF!</v>
      </c>
      <c r="J68" s="3" t="e">
        <f>SUM(#REF!*0.21)</f>
        <v>#REF!</v>
      </c>
      <c r="K68" s="22" t="e">
        <f>SUM(#REF!-G68-H68-I68-J68)</f>
        <v>#REF!</v>
      </c>
      <c r="L68" s="30">
        <v>24.02</v>
      </c>
      <c r="M68" s="25"/>
    </row>
    <row r="69" spans="1:13" ht="15.75">
      <c r="A69" s="10" t="s">
        <v>62</v>
      </c>
      <c r="B69" s="12">
        <v>12041</v>
      </c>
      <c r="C69" s="12"/>
      <c r="D69" s="12"/>
      <c r="E69" s="5" t="s">
        <v>54</v>
      </c>
      <c r="F69" s="2" t="s">
        <v>156</v>
      </c>
      <c r="G69" s="3">
        <v>1.87</v>
      </c>
      <c r="H69" s="3" t="e">
        <f>SUM(#REF!*0.01)</f>
        <v>#REF!</v>
      </c>
      <c r="I69" s="3" t="e">
        <f>SUM(#REF!*0.03)</f>
        <v>#REF!</v>
      </c>
      <c r="J69" s="3" t="e">
        <f>SUM(#REF!*0.21)</f>
        <v>#REF!</v>
      </c>
      <c r="K69" s="22" t="e">
        <f>SUM(#REF!-G69-H69-I69-J69)</f>
        <v>#REF!</v>
      </c>
      <c r="L69" s="30">
        <v>48.55</v>
      </c>
      <c r="M69" s="25"/>
    </row>
    <row r="70" spans="2:13" ht="15.75">
      <c r="B70" s="12">
        <v>50102</v>
      </c>
      <c r="C70" s="12"/>
      <c r="D70" s="12"/>
      <c r="E70" s="5" t="s">
        <v>55</v>
      </c>
      <c r="F70" s="2" t="s">
        <v>108</v>
      </c>
      <c r="G70" s="3">
        <v>15.31</v>
      </c>
      <c r="H70" s="3" t="e">
        <f>SUM(#REF!*0.01)</f>
        <v>#REF!</v>
      </c>
      <c r="I70" s="3" t="e">
        <f>SUM(#REF!*0.03)</f>
        <v>#REF!</v>
      </c>
      <c r="J70" s="3" t="e">
        <f>SUM(#REF!*0.21)</f>
        <v>#REF!</v>
      </c>
      <c r="K70" s="22" t="e">
        <f>SUM(#REF!-G70-H70-I70-J70)</f>
        <v>#REF!</v>
      </c>
      <c r="L70" s="30">
        <v>109.61</v>
      </c>
      <c r="M70" s="25"/>
    </row>
    <row r="71" spans="1:13" ht="15.75">
      <c r="A71" s="10" t="s">
        <v>62</v>
      </c>
      <c r="B71" s="12">
        <v>50505</v>
      </c>
      <c r="C71" s="12"/>
      <c r="D71" s="12"/>
      <c r="E71" s="5" t="s">
        <v>56</v>
      </c>
      <c r="F71" s="2" t="s">
        <v>109</v>
      </c>
      <c r="G71" s="3">
        <v>2.49</v>
      </c>
      <c r="H71" s="3" t="e">
        <f>SUM(#REF!*0.01)</f>
        <v>#REF!</v>
      </c>
      <c r="I71" s="3" t="e">
        <f>SUM(#REF!*0.03)</f>
        <v>#REF!</v>
      </c>
      <c r="J71" s="3" t="e">
        <f>SUM(#REF!*0.21)</f>
        <v>#REF!</v>
      </c>
      <c r="K71" s="22" t="e">
        <f>SUM(#REF!-G71-H71-I71-J71)</f>
        <v>#REF!</v>
      </c>
      <c r="L71" s="30">
        <v>56.06</v>
      </c>
      <c r="M71" s="25"/>
    </row>
    <row r="72" spans="2:13" ht="15.75">
      <c r="B72" s="12">
        <v>50506</v>
      </c>
      <c r="C72" s="12"/>
      <c r="D72" s="12"/>
      <c r="E72" s="5" t="s">
        <v>57</v>
      </c>
      <c r="F72" s="2" t="s">
        <v>110</v>
      </c>
      <c r="G72" s="3">
        <v>15.31</v>
      </c>
      <c r="H72" s="3" t="e">
        <f>SUM(#REF!*0.01)</f>
        <v>#REF!</v>
      </c>
      <c r="I72" s="3" t="e">
        <f>SUM(#REF!*0.03)</f>
        <v>#REF!</v>
      </c>
      <c r="J72" s="3" t="e">
        <f>SUM(#REF!*0.21)</f>
        <v>#REF!</v>
      </c>
      <c r="K72" s="22" t="e">
        <f>SUM(#REF!-G72-H72-I72-J72)</f>
        <v>#REF!</v>
      </c>
      <c r="L72" s="30">
        <v>56.06</v>
      </c>
      <c r="M72" s="25"/>
    </row>
    <row r="73" spans="2:13" ht="16.5" customHeight="1">
      <c r="B73" s="12">
        <v>3455</v>
      </c>
      <c r="C73" s="12"/>
      <c r="D73" s="12"/>
      <c r="E73" s="5" t="s">
        <v>58</v>
      </c>
      <c r="F73" s="2" t="s">
        <v>111</v>
      </c>
      <c r="G73" s="8">
        <v>6.13</v>
      </c>
      <c r="H73" s="8" t="e">
        <f>SUM(#REF!*0.01)</f>
        <v>#REF!</v>
      </c>
      <c r="I73" s="8" t="e">
        <f>SUM(#REF!*0.03)</f>
        <v>#REF!</v>
      </c>
      <c r="J73" s="8" t="e">
        <f>SUM(#REF!*0.21)</f>
        <v>#REF!</v>
      </c>
      <c r="K73" s="23" t="e">
        <f>SUM(#REF!-G73-H73-I73-J73)</f>
        <v>#REF!</v>
      </c>
      <c r="L73" s="30">
        <v>9.01</v>
      </c>
      <c r="M73" s="25"/>
    </row>
    <row r="74" spans="1:13" ht="25.5" customHeight="1">
      <c r="A74" s="10" t="s">
        <v>62</v>
      </c>
      <c r="B74" s="12">
        <v>3405</v>
      </c>
      <c r="C74" s="12"/>
      <c r="D74" s="12"/>
      <c r="E74" s="5" t="s">
        <v>59</v>
      </c>
      <c r="F74" s="2" t="s">
        <v>112</v>
      </c>
      <c r="G74" s="3">
        <v>13.45</v>
      </c>
      <c r="H74" s="3" t="e">
        <f>SUM(#REF!*0.01)</f>
        <v>#REF!</v>
      </c>
      <c r="I74" s="3" t="e">
        <f>SUM(#REF!*0.03)</f>
        <v>#REF!</v>
      </c>
      <c r="J74" s="3" t="e">
        <f>SUM(#REF!*0.21)</f>
        <v>#REF!</v>
      </c>
      <c r="K74" s="22" t="e">
        <f>SUM(#REF!-G74-H74-I74-J74)</f>
        <v>#REF!</v>
      </c>
      <c r="L74" s="30">
        <v>10.01</v>
      </c>
      <c r="M74" s="25"/>
    </row>
    <row r="75" spans="2:13" ht="17.25" customHeight="1">
      <c r="B75" s="12">
        <v>10140</v>
      </c>
      <c r="C75" s="12"/>
      <c r="D75" s="12"/>
      <c r="E75" s="5" t="s">
        <v>60</v>
      </c>
      <c r="F75" s="2" t="s">
        <v>113</v>
      </c>
      <c r="G75" s="3">
        <v>4.45</v>
      </c>
      <c r="H75" s="3" t="e">
        <f>SUM(#REF!*0.01)</f>
        <v>#REF!</v>
      </c>
      <c r="I75" s="3" t="e">
        <f>SUM(#REF!*0.03)</f>
        <v>#REF!</v>
      </c>
      <c r="J75" s="3" t="e">
        <f>SUM(#REF!*0.21)</f>
        <v>#REF!</v>
      </c>
      <c r="K75" s="22" t="e">
        <f>SUM(#REF!-G75-H75-I75-J75)</f>
        <v>#REF!</v>
      </c>
      <c r="L75" s="30">
        <v>23.62</v>
      </c>
      <c r="M75" s="25"/>
    </row>
    <row r="76" spans="2:13" ht="25.5" customHeight="1">
      <c r="B76" s="12">
        <v>10150</v>
      </c>
      <c r="C76" s="12"/>
      <c r="D76" s="12"/>
      <c r="E76" s="5" t="s">
        <v>61</v>
      </c>
      <c r="F76" s="2" t="s">
        <v>114</v>
      </c>
      <c r="G76" s="3">
        <v>36.5</v>
      </c>
      <c r="H76" s="3" t="e">
        <f>SUM(#REF!*0.01)</f>
        <v>#REF!</v>
      </c>
      <c r="I76" s="3" t="e">
        <f>SUM(#REF!*0.03)</f>
        <v>#REF!</v>
      </c>
      <c r="J76" s="3" t="e">
        <f>SUM(#REF!*0.21)</f>
        <v>#REF!</v>
      </c>
      <c r="K76" s="22" t="e">
        <f>SUM(#REF!-G76-H76-I76-J76)</f>
        <v>#REF!</v>
      </c>
      <c r="L76" s="30">
        <v>23.62</v>
      </c>
      <c r="M76" s="25"/>
    </row>
    <row r="77" spans="2:13" ht="25.5" customHeight="1">
      <c r="B77" s="12">
        <v>20130</v>
      </c>
      <c r="C77" s="12"/>
      <c r="D77" s="12"/>
      <c r="E77" s="29" t="s">
        <v>79</v>
      </c>
      <c r="F77" s="29" t="s">
        <v>115</v>
      </c>
      <c r="G77" s="9">
        <v>0</v>
      </c>
      <c r="H77" s="9" t="e">
        <f>SUM(#REF!*0.01)</f>
        <v>#REF!</v>
      </c>
      <c r="I77" s="9" t="e">
        <f>SUM(#REF!*0.03)</f>
        <v>#REF!</v>
      </c>
      <c r="J77" s="9" t="e">
        <f>SUM(#REF!*0.21)</f>
        <v>#REF!</v>
      </c>
      <c r="K77" s="24" t="e">
        <f>SUM(#REF!-G77-H77-I77-J77)</f>
        <v>#REF!</v>
      </c>
      <c r="L77" s="30">
        <v>119.32</v>
      </c>
      <c r="M77" s="25"/>
    </row>
    <row r="78" spans="2:13" ht="25.5" customHeight="1">
      <c r="B78" s="12">
        <v>20131</v>
      </c>
      <c r="C78" s="12"/>
      <c r="D78" s="12"/>
      <c r="E78" s="29" t="s">
        <v>80</v>
      </c>
      <c r="F78" s="29" t="s">
        <v>116</v>
      </c>
      <c r="G78" s="9">
        <v>0</v>
      </c>
      <c r="H78" s="9" t="e">
        <f>SUM(#REF!*0.01)</f>
        <v>#REF!</v>
      </c>
      <c r="I78" s="9" t="e">
        <f>SUM(#REF!*0.03)</f>
        <v>#REF!</v>
      </c>
      <c r="J78" s="9" t="e">
        <f>SUM(#REF!*0.21)</f>
        <v>#REF!</v>
      </c>
      <c r="K78" s="24" t="e">
        <f>SUM(#REF!-G78-H78-I78-J78)</f>
        <v>#REF!</v>
      </c>
      <c r="L78" s="30">
        <v>119.32</v>
      </c>
      <c r="M78" s="25"/>
    </row>
    <row r="79" spans="2:13" ht="25.5" customHeight="1">
      <c r="B79" s="12">
        <v>21666</v>
      </c>
      <c r="C79" s="12"/>
      <c r="D79" s="12"/>
      <c r="E79" s="29" t="s">
        <v>81</v>
      </c>
      <c r="F79" s="29" t="s">
        <v>82</v>
      </c>
      <c r="G79" s="8">
        <v>5.27</v>
      </c>
      <c r="H79" s="8" t="e">
        <f>SUM(#REF!*0.01)</f>
        <v>#REF!</v>
      </c>
      <c r="I79" s="8" t="e">
        <f>SUM(#REF!*0.03)</f>
        <v>#REF!</v>
      </c>
      <c r="J79" s="8" t="e">
        <f>SUM(#REF!*0.21)</f>
        <v>#REF!</v>
      </c>
      <c r="K79" s="23" t="e">
        <f>SUM(#REF!-G79-H79-I79-J79)</f>
        <v>#REF!</v>
      </c>
      <c r="L79" s="30">
        <v>3.6</v>
      </c>
      <c r="M79" s="25"/>
    </row>
    <row r="80" spans="2:13" ht="18.75" customHeight="1">
      <c r="B80" s="12">
        <v>3139</v>
      </c>
      <c r="C80" s="12"/>
      <c r="D80" s="12"/>
      <c r="E80" s="29" t="s">
        <v>94</v>
      </c>
      <c r="F80" s="29" t="s">
        <v>75</v>
      </c>
      <c r="G80" s="9">
        <v>0</v>
      </c>
      <c r="H80" s="9" t="e">
        <f>SUM(#REF!*0.01)</f>
        <v>#REF!</v>
      </c>
      <c r="I80" s="9" t="e">
        <f>SUM(#REF!*0.03)</f>
        <v>#REF!</v>
      </c>
      <c r="J80" s="9" t="e">
        <f>SUM(#REF!*0.21)</f>
        <v>#REF!</v>
      </c>
      <c r="K80" s="24" t="e">
        <f>SUM(#REF!-G80-H80-I80-J80)</f>
        <v>#REF!</v>
      </c>
      <c r="L80" s="30">
        <v>72.07</v>
      </c>
      <c r="M80" s="25"/>
    </row>
    <row r="81" spans="2:13" ht="15.75" customHeight="1">
      <c r="B81" s="12">
        <v>3140</v>
      </c>
      <c r="C81" s="12"/>
      <c r="D81" s="12"/>
      <c r="E81" s="29" t="s">
        <v>95</v>
      </c>
      <c r="F81" s="29" t="s">
        <v>99</v>
      </c>
      <c r="G81" s="9"/>
      <c r="H81" s="9"/>
      <c r="I81" s="9"/>
      <c r="J81" s="9"/>
      <c r="K81" s="24"/>
      <c r="L81" s="30">
        <v>60.06</v>
      </c>
      <c r="M81" s="25"/>
    </row>
    <row r="82" spans="2:13" ht="16.5" customHeight="1">
      <c r="B82" s="12">
        <v>3141</v>
      </c>
      <c r="C82" s="12"/>
      <c r="D82" s="12"/>
      <c r="E82" s="29" t="s">
        <v>96</v>
      </c>
      <c r="F82" s="29" t="s">
        <v>100</v>
      </c>
      <c r="G82" s="9"/>
      <c r="H82" s="9"/>
      <c r="I82" s="9"/>
      <c r="J82" s="9"/>
      <c r="K82" s="24"/>
      <c r="L82" s="30">
        <v>60.06</v>
      </c>
      <c r="M82" s="25"/>
    </row>
    <row r="83" spans="2:13" ht="15.75" customHeight="1">
      <c r="B83" s="12">
        <v>2127</v>
      </c>
      <c r="C83" s="12"/>
      <c r="D83" s="12"/>
      <c r="E83" s="29" t="s">
        <v>97</v>
      </c>
      <c r="F83" s="29" t="s">
        <v>157</v>
      </c>
      <c r="G83" s="9">
        <v>0</v>
      </c>
      <c r="H83" s="9" t="e">
        <f>SUM(#REF!*0.01)</f>
        <v>#REF!</v>
      </c>
      <c r="I83" s="9" t="e">
        <f>SUM(#REF!*0.03)</f>
        <v>#REF!</v>
      </c>
      <c r="J83" s="9" t="e">
        <f>SUM(#REF!*0.21)</f>
        <v>#REF!</v>
      </c>
      <c r="K83" s="24" t="e">
        <f>SUM(#REF!-G83-H83-I83-J83)</f>
        <v>#REF!</v>
      </c>
      <c r="L83" s="30">
        <v>18.71</v>
      </c>
      <c r="M83" s="25"/>
    </row>
    <row r="84" spans="2:13" ht="16.5" customHeight="1">
      <c r="B84" s="12">
        <v>2129</v>
      </c>
      <c r="C84" s="12"/>
      <c r="D84" s="12"/>
      <c r="E84" s="29" t="s">
        <v>98</v>
      </c>
      <c r="F84" s="29" t="s">
        <v>158</v>
      </c>
      <c r="G84" s="8">
        <v>5.27</v>
      </c>
      <c r="H84" s="8" t="e">
        <f>SUM(#REF!*0.01)</f>
        <v>#REF!</v>
      </c>
      <c r="I84" s="8" t="e">
        <f>SUM(#REF!*0.03)</f>
        <v>#REF!</v>
      </c>
      <c r="J84" s="8" t="e">
        <f>SUM(#REF!*0.21)</f>
        <v>#REF!</v>
      </c>
      <c r="K84" s="23" t="e">
        <f>SUM(#REF!-G84-H84-I84-J84)</f>
        <v>#REF!</v>
      </c>
      <c r="L84" s="30">
        <v>18.71</v>
      </c>
      <c r="M84" s="25"/>
    </row>
    <row r="85" spans="2:13" ht="16.5" customHeight="1">
      <c r="B85" s="39"/>
      <c r="C85" s="39"/>
      <c r="D85" s="39"/>
      <c r="E85" s="40"/>
      <c r="F85" s="40"/>
      <c r="G85" s="41"/>
      <c r="H85" s="41"/>
      <c r="I85" s="41"/>
      <c r="J85" s="41"/>
      <c r="K85" s="41"/>
      <c r="L85" s="42"/>
      <c r="M85" s="11"/>
    </row>
    <row r="86" spans="6:13" ht="15.75">
      <c r="F86" s="27" t="s">
        <v>76</v>
      </c>
      <c r="L86" s="43"/>
      <c r="M86" s="43"/>
    </row>
    <row r="87" spans="6:13" ht="15.75">
      <c r="F87" s="27" t="s">
        <v>160</v>
      </c>
      <c r="L87" s="46"/>
      <c r="M87" s="46"/>
    </row>
    <row r="88" spans="6:13" ht="15.75">
      <c r="F88" s="27" t="s">
        <v>161</v>
      </c>
      <c r="L88" s="46"/>
      <c r="M88" s="46"/>
    </row>
    <row r="89" spans="6:13" ht="15.75">
      <c r="F89" s="27" t="s">
        <v>162</v>
      </c>
      <c r="L89" s="43"/>
      <c r="M89" s="43"/>
    </row>
    <row r="90" ht="15.75">
      <c r="B90" s="31"/>
    </row>
    <row r="91" ht="15.75">
      <c r="B91" s="31" t="s">
        <v>85</v>
      </c>
    </row>
    <row r="92" spans="2:6" ht="15.75">
      <c r="B92" s="32" t="s">
        <v>89</v>
      </c>
      <c r="C92" s="13"/>
      <c r="D92" s="33" t="s">
        <v>90</v>
      </c>
      <c r="E92" s="34"/>
      <c r="F92" s="34"/>
    </row>
    <row r="93" spans="2:6" ht="15.75">
      <c r="B93" s="32" t="s">
        <v>86</v>
      </c>
      <c r="C93" s="13"/>
      <c r="D93" s="35"/>
      <c r="E93" s="36"/>
      <c r="F93" s="36"/>
    </row>
    <row r="94" spans="2:6" ht="15.75">
      <c r="B94" s="32" t="s">
        <v>87</v>
      </c>
      <c r="C94" s="13"/>
      <c r="D94" s="37"/>
      <c r="E94" s="38"/>
      <c r="F94" s="38"/>
    </row>
    <row r="95" spans="2:6" ht="15.75">
      <c r="B95" s="32" t="s">
        <v>88</v>
      </c>
      <c r="C95" s="13"/>
      <c r="D95" s="37"/>
      <c r="E95" s="38"/>
      <c r="F95" s="38"/>
    </row>
  </sheetData>
  <mergeCells count="6">
    <mergeCell ref="L89:M89"/>
    <mergeCell ref="B4:E4"/>
    <mergeCell ref="B3:E3"/>
    <mergeCell ref="L87:M87"/>
    <mergeCell ref="L88:M88"/>
    <mergeCell ref="L86:M86"/>
  </mergeCells>
  <printOptions horizontalCentered="1"/>
  <pageMargins left="0.36" right="0.49" top="0.88" bottom="0.75" header="0.65" footer="0.56"/>
  <pageSetup fitToHeight="0" fitToWidth="1" horizontalDpi="300" verticalDpi="300" orientation="portrait" scale="75" r:id="rId4"/>
  <legacyDrawing r:id="rId3"/>
  <oleObjects>
    <oleObject progId="MSPhotoEd.3" shapeId="1916104" r:id="rId1"/>
    <oleObject progId="MSPhotoEd.3" shapeId="19161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HSAC User</dc:creator>
  <cp:keywords/>
  <dc:description/>
  <cp:lastModifiedBy>Ginny Dickerson</cp:lastModifiedBy>
  <cp:lastPrinted>2002-08-29T23:30:35Z</cp:lastPrinted>
  <dcterms:created xsi:type="dcterms:W3CDTF">2000-02-14T21:46:03Z</dcterms:created>
  <dcterms:modified xsi:type="dcterms:W3CDTF">2002-08-30T20:50:55Z</dcterms:modified>
  <cp:category/>
  <cp:version/>
  <cp:contentType/>
  <cp:contentStatus/>
</cp:coreProperties>
</file>